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I76" i="2"/>
  <c r="I176"/>
  <c r="I41" l="1"/>
  <c r="I16" s="1"/>
  <c r="I86"/>
  <c r="I81"/>
  <c r="I181"/>
  <c r="H81"/>
  <c r="H96"/>
  <c r="H141"/>
  <c r="H131"/>
  <c r="H91"/>
  <c r="H36"/>
  <c r="H31"/>
  <c r="K186"/>
  <c r="I101"/>
  <c r="I71"/>
  <c r="H100" l="1"/>
  <c r="H99"/>
  <c r="I15"/>
  <c r="I14"/>
  <c r="I16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53" s="1"/>
  <c r="F156"/>
  <c r="K153"/>
  <c r="J153"/>
  <c r="I153"/>
  <c r="H153"/>
  <c r="G153"/>
  <c r="F153" s="1"/>
  <c r="F71" l="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72"/>
  <c r="K71"/>
  <c r="K70"/>
  <c r="K69"/>
  <c r="K14"/>
  <c r="K18"/>
  <c r="K17"/>
  <c r="K23"/>
  <c r="K58"/>
  <c r="K59"/>
  <c r="K60"/>
  <c r="K61"/>
  <c r="K62"/>
  <c r="K63"/>
  <c r="J63"/>
  <c r="K16"/>
  <c r="K15"/>
  <c r="K48"/>
  <c r="K43"/>
  <c r="K38"/>
  <c r="K33"/>
  <c r="K28"/>
  <c r="K68" l="1"/>
  <c r="K195"/>
  <c r="K13"/>
  <c r="K197"/>
  <c r="K196"/>
  <c r="K158"/>
  <c r="K98"/>
  <c r="K194"/>
  <c r="H151"/>
  <c r="H160"/>
  <c r="K193" l="1"/>
  <c r="F151"/>
  <c r="H101"/>
  <c r="G148"/>
  <c r="I148"/>
  <c r="J148"/>
  <c r="H148"/>
  <c r="G93"/>
  <c r="I93"/>
  <c r="J93"/>
  <c r="H93"/>
  <c r="F148" l="1"/>
  <c r="F93"/>
  <c r="G181"/>
  <c r="F181" s="1"/>
  <c r="G14" l="1"/>
  <c r="H14"/>
  <c r="G15"/>
  <c r="H15"/>
  <c r="H195" s="1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H71" s="1"/>
  <c r="I73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I196" s="1"/>
  <c r="J61"/>
  <c r="H60"/>
  <c r="I60"/>
  <c r="J60"/>
  <c r="H59"/>
  <c r="I59"/>
  <c r="I194" s="1"/>
  <c r="J59"/>
  <c r="I68" l="1"/>
  <c r="F162"/>
  <c r="F159"/>
  <c r="F17"/>
  <c r="F15"/>
  <c r="F160"/>
  <c r="H194"/>
  <c r="J68"/>
  <c r="F161"/>
  <c r="F14"/>
  <c r="H68"/>
  <c r="H196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3" l="1"/>
  <c r="J194"/>
  <c r="F99"/>
  <c r="J98"/>
  <c r="J158"/>
  <c r="J195"/>
  <c r="J197"/>
  <c r="G123"/>
  <c r="J193" l="1"/>
  <c r="I123"/>
  <c r="H123"/>
  <c r="F123" s="1"/>
  <c r="I23" l="1"/>
  <c r="H23"/>
  <c r="G23"/>
  <c r="F23" s="1"/>
  <c r="G106" l="1"/>
  <c r="F106" s="1"/>
  <c r="G101" l="1"/>
  <c r="F101" s="1"/>
  <c r="G71"/>
  <c r="I173" l="1"/>
  <c r="H173"/>
  <c r="G173"/>
  <c r="I118"/>
  <c r="H118"/>
  <c r="G118"/>
  <c r="I113"/>
  <c r="H113"/>
  <c r="G113"/>
  <c r="I108"/>
  <c r="H108"/>
  <c r="G108"/>
  <c r="F108" s="1"/>
  <c r="I103"/>
  <c r="H103"/>
  <c r="G103"/>
  <c r="G73"/>
  <c r="F73" l="1"/>
  <c r="F103"/>
  <c r="F118"/>
  <c r="F113"/>
  <c r="F173"/>
  <c r="I18"/>
  <c r="H18"/>
  <c r="G18"/>
  <c r="F18" l="1"/>
  <c r="I168"/>
  <c r="H168"/>
  <c r="F168" s="1"/>
  <c r="G168"/>
  <c r="G178"/>
  <c r="I128" l="1"/>
  <c r="I102"/>
  <c r="H102"/>
  <c r="F102" s="1"/>
  <c r="G59" l="1"/>
  <c r="G60"/>
  <c r="G61"/>
  <c r="G62"/>
  <c r="F62" s="1"/>
  <c r="G63"/>
  <c r="F63" s="1"/>
  <c r="F61" l="1"/>
  <c r="F196" s="1"/>
  <c r="G196"/>
  <c r="F60"/>
  <c r="F59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F183" s="1"/>
  <c r="I178"/>
  <c r="H178"/>
  <c r="I138"/>
  <c r="H138"/>
  <c r="G138"/>
  <c r="I133"/>
  <c r="I98" s="1"/>
  <c r="H133"/>
  <c r="G133"/>
  <c r="F133" s="1"/>
  <c r="H128"/>
  <c r="G128"/>
  <c r="I48"/>
  <c r="H48"/>
  <c r="G48"/>
  <c r="F48" s="1"/>
  <c r="I43"/>
  <c r="H43"/>
  <c r="G43"/>
  <c r="I38"/>
  <c r="H38"/>
  <c r="G38"/>
  <c r="G33"/>
  <c r="H33"/>
  <c r="F33" s="1"/>
  <c r="I33"/>
  <c r="I28"/>
  <c r="F138" l="1"/>
  <c r="F78"/>
  <c r="F68" s="1"/>
  <c r="G68"/>
  <c r="I158"/>
  <c r="F69"/>
  <c r="F194" s="1"/>
  <c r="G194"/>
  <c r="F43"/>
  <c r="I13"/>
  <c r="F38"/>
  <c r="F163"/>
  <c r="G98"/>
  <c r="F178"/>
  <c r="F70"/>
  <c r="F195" s="1"/>
  <c r="G195"/>
  <c r="H98"/>
  <c r="F98" s="1"/>
  <c r="F128"/>
  <c r="G158"/>
  <c r="H158"/>
  <c r="G13"/>
  <c r="G193" s="1"/>
  <c r="G197"/>
  <c r="I197"/>
  <c r="H197"/>
  <c r="H28"/>
  <c r="I193" l="1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<sst xmlns="http://schemas.openxmlformats.org/spreadsheetml/2006/main" count="386" uniqueCount="172">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</sst>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10" zoomScaleNormal="100" zoomScaleSheetLayoutView="110" workbookViewId="0">
      <pane xSplit="4" ySplit="12" topLeftCell="E172" activePane="bottomRight" state="frozen"/>
      <selection pane="topRight" activeCell="E1" sqref="E1"/>
      <selection pane="bottomLeft" activeCell="A13" sqref="A13"/>
      <selection pane="bottomRight" activeCell="B173" sqref="B173:B17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>
      <c r="A1" s="32"/>
      <c r="B1" s="32"/>
      <c r="C1" s="32"/>
      <c r="D1" s="32"/>
      <c r="E1" s="32"/>
      <c r="F1" s="33"/>
      <c r="G1" s="106" t="s">
        <v>170</v>
      </c>
      <c r="H1" s="106"/>
      <c r="I1" s="106"/>
      <c r="J1" s="106"/>
      <c r="K1" s="106"/>
    </row>
    <row r="2" spans="1:52" ht="16.350000000000001" customHeight="1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14.25" customHeight="1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122</v>
      </c>
      <c r="K10" s="101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3" t="s">
        <v>55</v>
      </c>
      <c r="B13" s="93" t="s">
        <v>80</v>
      </c>
      <c r="C13" s="103" t="s">
        <v>160</v>
      </c>
      <c r="D13" s="93" t="s">
        <v>109</v>
      </c>
      <c r="E13" s="25" t="s">
        <v>47</v>
      </c>
      <c r="F13" s="13">
        <f>F18+F23+F28+F33+F38+F43+F48+F53</f>
        <v>456379.52125999995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93100.175159999984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4"/>
      <c r="B15" s="94"/>
      <c r="C15" s="104"/>
      <c r="D15" s="94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4"/>
      <c r="B16" s="94"/>
      <c r="C16" s="104"/>
      <c r="D16" s="94"/>
      <c r="E16" s="25" t="s">
        <v>58</v>
      </c>
      <c r="F16" s="13">
        <f>G16+H16+I16+J16+K16</f>
        <v>454829.25257999997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92032.543579999983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130</v>
      </c>
      <c r="C18" s="103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142</v>
      </c>
      <c r="C23" s="103" t="s">
        <v>95</v>
      </c>
      <c r="D23" s="93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4"/>
      <c r="D26" s="94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141</v>
      </c>
      <c r="C28" s="103" t="s">
        <v>161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131</v>
      </c>
      <c r="C33" s="103" t="s">
        <v>162</v>
      </c>
      <c r="D33" s="93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4"/>
      <c r="D36" s="94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132</v>
      </c>
      <c r="C38" s="103" t="s">
        <v>163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4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7">
        <f>14830.825+12.577</f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108</v>
      </c>
      <c r="B43" s="96" t="s">
        <v>133</v>
      </c>
      <c r="C43" s="103" t="s">
        <v>164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118</v>
      </c>
      <c r="B48" s="96" t="s">
        <v>96</v>
      </c>
      <c r="C48" s="103" t="s">
        <v>164</v>
      </c>
      <c r="D48" s="93" t="s">
        <v>98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4"/>
      <c r="D50" s="94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156</v>
      </c>
      <c r="B53" s="96" t="s">
        <v>159</v>
      </c>
      <c r="C53" s="87">
        <v>2023</v>
      </c>
      <c r="D53" s="81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3" t="s">
        <v>165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125</v>
      </c>
      <c r="C63" s="103" t="s">
        <v>165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3" t="s">
        <v>160</v>
      </c>
      <c r="D68" s="93" t="s">
        <v>106</v>
      </c>
      <c r="E68" s="19" t="s">
        <v>47</v>
      </c>
      <c r="F68" s="13">
        <f>F73+F78+F83+F88+F93</f>
        <v>142326.70235000001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31177.309000000001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4"/>
      <c r="D71" s="94"/>
      <c r="E71" s="19" t="s">
        <v>58</v>
      </c>
      <c r="F71" s="13">
        <f>F76+F81+F86+F91+F96</f>
        <v>142326.70235000001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31177.309000000001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134</v>
      </c>
      <c r="C73" s="103" t="s">
        <v>95</v>
      </c>
      <c r="D73" s="109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4"/>
      <c r="D76" s="110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f>1500+250</f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135</v>
      </c>
      <c r="C78" s="103" t="s">
        <v>160</v>
      </c>
      <c r="D78" s="109" t="s">
        <v>89</v>
      </c>
      <c r="E78" s="19" t="s">
        <v>47</v>
      </c>
      <c r="F78" s="13">
        <f t="shared" si="30"/>
        <v>76905.108000000007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16167.248000000001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4"/>
      <c r="D81" s="110"/>
      <c r="E81" s="19" t="s">
        <v>58</v>
      </c>
      <c r="F81" s="13">
        <f t="shared" si="30"/>
        <v>76905.108000000007</v>
      </c>
      <c r="G81" s="17">
        <v>12486.252</v>
      </c>
      <c r="H81" s="17">
        <f>13200.514+137.108-141.215+251.215</f>
        <v>13447.621999999999</v>
      </c>
      <c r="I81" s="16">
        <f>16146.647+20.601</f>
        <v>16167.248000000001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136</v>
      </c>
      <c r="C83" s="103" t="s">
        <v>164</v>
      </c>
      <c r="D83" s="109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4"/>
      <c r="D86" s="110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f>6307.838+90.077</f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100</v>
      </c>
      <c r="B88" s="96" t="s">
        <v>137</v>
      </c>
      <c r="C88" s="103" t="s">
        <v>160</v>
      </c>
      <c r="D88" s="109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4"/>
      <c r="D91" s="110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8" t="s">
        <v>143</v>
      </c>
      <c r="B93" s="96" t="s">
        <v>144</v>
      </c>
      <c r="C93" s="103">
        <v>2022</v>
      </c>
      <c r="D93" s="109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4"/>
      <c r="D96" s="110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3" t="s">
        <v>160</v>
      </c>
      <c r="D98" s="81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1" t="s">
        <v>113</v>
      </c>
      <c r="C103" s="103" t="s">
        <v>121</v>
      </c>
      <c r="D103" s="90" t="s">
        <v>150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2"/>
      <c r="C106" s="104"/>
      <c r="D106" s="91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105</v>
      </c>
      <c r="C108" s="103" t="s">
        <v>166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117</v>
      </c>
      <c r="C113" s="103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104</v>
      </c>
      <c r="B118" s="84" t="s">
        <v>114</v>
      </c>
      <c r="C118" s="103">
        <v>2021</v>
      </c>
      <c r="D118" s="90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101</v>
      </c>
      <c r="B123" s="84" t="s">
        <v>119</v>
      </c>
      <c r="C123" s="103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102</v>
      </c>
      <c r="B128" s="127" t="s">
        <v>138</v>
      </c>
      <c r="C128" s="103" t="s">
        <v>160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103</v>
      </c>
      <c r="B133" s="84" t="s">
        <v>85</v>
      </c>
      <c r="C133" s="103" t="s">
        <v>164</v>
      </c>
      <c r="D133" s="90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120</v>
      </c>
      <c r="B138" s="84" t="s">
        <v>139</v>
      </c>
      <c r="C138" s="103" t="s">
        <v>160</v>
      </c>
      <c r="D138" s="118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123</v>
      </c>
      <c r="B143" s="84" t="s">
        <v>124</v>
      </c>
      <c r="C143" s="103" t="s">
        <v>167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145</v>
      </c>
      <c r="B148" s="84" t="s">
        <v>146</v>
      </c>
      <c r="C148" s="103">
        <v>2022</v>
      </c>
      <c r="D148" s="90" t="s">
        <v>153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4"/>
      <c r="D151" s="91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155</v>
      </c>
      <c r="B153" s="84" t="s">
        <v>158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3" t="s">
        <v>164</v>
      </c>
      <c r="D158" s="90" t="s">
        <v>116</v>
      </c>
      <c r="E158" s="26" t="s">
        <v>47</v>
      </c>
      <c r="F158" s="13">
        <f>G158+H158+I158+J158+K158</f>
        <v>127512.11604000002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17356.854080000001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4"/>
      <c r="D161" s="116"/>
      <c r="E161" s="26" t="s">
        <v>58</v>
      </c>
      <c r="F161" s="13">
        <f>G161+H161+I161+J161+K161</f>
        <v>99020.272300000011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16677.5128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128</v>
      </c>
      <c r="C163" s="103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149</v>
      </c>
      <c r="C168" s="103" t="s">
        <v>95</v>
      </c>
      <c r="D168" s="90" t="s">
        <v>97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2"/>
      <c r="B171" s="114"/>
      <c r="C171" s="104"/>
      <c r="D171" s="122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171</v>
      </c>
      <c r="C173" s="103" t="s">
        <v>95</v>
      </c>
      <c r="D173" s="90" t="s">
        <v>169</v>
      </c>
      <c r="E173" s="26" t="s">
        <v>47</v>
      </c>
      <c r="F173" s="13">
        <f t="shared" si="57"/>
        <v>35906.989000000001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3684.9790000000003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2"/>
      <c r="B176" s="114"/>
      <c r="C176" s="104"/>
      <c r="D176" s="116"/>
      <c r="E176" s="26" t="s">
        <v>58</v>
      </c>
      <c r="F176" s="13">
        <f t="shared" si="57"/>
        <v>35906.989000000001</v>
      </c>
      <c r="G176" s="17">
        <v>1163.067</v>
      </c>
      <c r="H176" s="17">
        <v>31058.942999999999</v>
      </c>
      <c r="I176" s="16">
        <f>1798.02+1886.959</f>
        <v>3684.9790000000003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7" t="s">
        <v>140</v>
      </c>
      <c r="C178" s="103" t="s">
        <v>164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2"/>
      <c r="B181" s="114"/>
      <c r="C181" s="104"/>
      <c r="D181" s="122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f>5578.762+40</f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107</v>
      </c>
      <c r="B183" s="127" t="s">
        <v>115</v>
      </c>
      <c r="C183" s="103" t="s">
        <v>160</v>
      </c>
      <c r="D183" s="90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2"/>
      <c r="B186" s="120"/>
      <c r="C186" s="104"/>
      <c r="D186" s="11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126</v>
      </c>
      <c r="B188" s="84" t="s">
        <v>129</v>
      </c>
      <c r="C188" s="103">
        <v>2023</v>
      </c>
      <c r="D188" s="90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4" t="s">
        <v>73</v>
      </c>
      <c r="C193" s="103" t="s">
        <v>160</v>
      </c>
      <c r="D193" s="118"/>
      <c r="E193" s="25" t="s">
        <v>47</v>
      </c>
      <c r="F193" s="23">
        <f t="shared" ref="F193:J194" si="67">F13+F58+F68+F98+F158</f>
        <v>1047020.41609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218742.51420000001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5"/>
      <c r="C196" s="104"/>
      <c r="D196" s="118"/>
      <c r="E196" s="25" t="s">
        <v>58</v>
      </c>
      <c r="F196" s="23">
        <f t="shared" si="68"/>
        <v>1010910.2935600001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211635.22205999997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2023-03-16T10:14:55Z</dcterms:modified>
</cp:coreProperties>
</file>